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Ремонт водосбросных лотков  115,5</t>
        </r>
      </text>
    </comment>
  </commentList>
</comments>
</file>

<file path=xl/sharedStrings.xml><?xml version="1.0" encoding="utf-8"?>
<sst xmlns="http://schemas.openxmlformats.org/spreadsheetml/2006/main" count="111" uniqueCount="91">
  <si>
    <t>Приложение в ведомственной целевой программе "Мероприятия в сфере</t>
  </si>
  <si>
    <t>жилищно-коммунального хозяйства на территории МО Константиновское на 2020 год",</t>
  </si>
  <si>
    <t>утвержденной Постановлением Местной Администрации № 28 от  09.04.2020 г.</t>
  </si>
  <si>
    <t>СОГЛАСОВАНО</t>
  </si>
  <si>
    <t xml:space="preserve">Глава муниципального образования </t>
  </si>
  <si>
    <t>МО Константиновское</t>
  </si>
  <si>
    <t>Т.В.Зыкова</t>
  </si>
  <si>
    <t>Перечень мероприятий к ведомственной целевой программе</t>
  </si>
  <si>
    <t xml:space="preserve">               "Мероприятия в сфере жилищно-коммунального хозяйства на территории МО Константиновское на 2020 год"</t>
  </si>
  <si>
    <t>№ п/п</t>
  </si>
  <si>
    <t>Наименование мероприятия, виды работ</t>
  </si>
  <si>
    <t xml:space="preserve">Адрес производства работ </t>
  </si>
  <si>
    <t>Сроки реализ-и</t>
  </si>
  <si>
    <t>Ожидаемые конечные результаты</t>
  </si>
  <si>
    <t>Объем финансирования в тыс.  руб.</t>
  </si>
  <si>
    <t>ОКВЭД</t>
  </si>
  <si>
    <t>приложения</t>
  </si>
  <si>
    <t>Мероприятия по благоустройству придомовых территорий и дворовых территорий (целевая статья 60000 00 130)</t>
  </si>
  <si>
    <t>1.1.</t>
  </si>
  <si>
    <t xml:space="preserve">Текущий ремонт асфальтового покрытия </t>
  </si>
  <si>
    <t>территория МО</t>
  </si>
  <si>
    <t>2-4 кв.</t>
  </si>
  <si>
    <t>1920  м2</t>
  </si>
  <si>
    <t>45.23.000 45.23.250</t>
  </si>
  <si>
    <t>1.2.</t>
  </si>
  <si>
    <t>Установка и демонтаж газонных ограждений</t>
  </si>
  <si>
    <t>2-3 кв.</t>
  </si>
  <si>
    <t>27.10.920</t>
  </si>
  <si>
    <t>1.3.</t>
  </si>
  <si>
    <t>Ремонт дорожки (плитка 75*75)</t>
  </si>
  <si>
    <t xml:space="preserve">ул. П.Гарькавого д. 37-2                          ул.Тамбасова д.27, корп.1 </t>
  </si>
  <si>
    <t>42 м2</t>
  </si>
  <si>
    <t>43.12.3</t>
  </si>
  <si>
    <t>1.4.</t>
  </si>
  <si>
    <t xml:space="preserve">Ремонт набивного основания </t>
  </si>
  <si>
    <t xml:space="preserve"> (пешеходные дорожки)</t>
  </si>
  <si>
    <t>150 м2</t>
  </si>
  <si>
    <t>1.5.</t>
  </si>
  <si>
    <t>Реконструкция проезда, благоустройство территории</t>
  </si>
  <si>
    <t>пр. Ветеранов д.152, корп.2</t>
  </si>
  <si>
    <t>7428 м2</t>
  </si>
  <si>
    <t>45.23.630</t>
  </si>
  <si>
    <t>ИТОГО по ц.ст.60000 00 130</t>
  </si>
  <si>
    <t>Благоустройство территории муниципального образования, связанное с обеспечением санитарного благополучия населения (целевая статья 60000 00 140)</t>
  </si>
  <si>
    <t>2.1.</t>
  </si>
  <si>
    <t>Реконструкция контейнерных площадок</t>
  </si>
  <si>
    <t xml:space="preserve"> ул. Здоровцева, д.25; пр. Народного Ополчения, д.231 ул. Летчика Пилютова, д.48</t>
  </si>
  <si>
    <t>3 кв.</t>
  </si>
  <si>
    <t>45.45</t>
  </si>
  <si>
    <t>ИТОГО по ц.ст.60000 00 140</t>
  </si>
  <si>
    <t>3.</t>
  </si>
  <si>
    <t>Озеленение территории муниципального образования (целевая статья 60000 00 150)</t>
  </si>
  <si>
    <t>3.1.</t>
  </si>
  <si>
    <t>Посадки зеленых насаждений</t>
  </si>
  <si>
    <t>2 кв.</t>
  </si>
  <si>
    <t>01.12.270, 01.12.330</t>
  </si>
  <si>
    <t>3.2.</t>
  </si>
  <si>
    <t>Удаление аварийных деревьев</t>
  </si>
  <si>
    <t>2- 4 кв.</t>
  </si>
  <si>
    <t>45.11.210</t>
  </si>
  <si>
    <t>3.3.</t>
  </si>
  <si>
    <t>Уборка  территорий  зеленых насаждений общего пользования местного значения</t>
  </si>
  <si>
    <t>1-4 кв.</t>
  </si>
  <si>
    <t xml:space="preserve">33 ЗНОП,           </t>
  </si>
  <si>
    <t>90.00.310</t>
  </si>
  <si>
    <t>ИТОГО по ц.ст.60000 00 150</t>
  </si>
  <si>
    <t>4.</t>
  </si>
  <si>
    <t>Прочие мероприя в области благоустройства территории муниципального образования (целевая статья 60000 00 160)</t>
  </si>
  <si>
    <t>4.1.</t>
  </si>
  <si>
    <t>Реконструкция детской площадки, благоустройство территории</t>
  </si>
  <si>
    <t>ул. Тамбасова д. 36, корп. 1</t>
  </si>
  <si>
    <t>425 м2</t>
  </si>
  <si>
    <t>4.2.</t>
  </si>
  <si>
    <t>пр.Народного Ополчения, д.233</t>
  </si>
  <si>
    <t>1479,1 м2</t>
  </si>
  <si>
    <t>4.3.</t>
  </si>
  <si>
    <t>Обслуживание и текущий ремонт детского оборудования (площадок)</t>
  </si>
  <si>
    <t>41 шт.</t>
  </si>
  <si>
    <t>4.4.</t>
  </si>
  <si>
    <t xml:space="preserve">Завоз песка в песочницы детских игровых площадок </t>
  </si>
  <si>
    <t>35,6 м3</t>
  </si>
  <si>
    <t>14.21</t>
  </si>
  <si>
    <t>4.5.</t>
  </si>
  <si>
    <t>Новогоднее оформление территории</t>
  </si>
  <si>
    <t>4 кв.</t>
  </si>
  <si>
    <t>71.11.3</t>
  </si>
  <si>
    <t>4.6.</t>
  </si>
  <si>
    <t>Технический надзор за работами по муниципальной программе (норм-в 1,6% за раб. более 10 млн.)</t>
  </si>
  <si>
    <t>ИТОГО по ц.ст.60000 00 160</t>
  </si>
  <si>
    <t>ВСЕГО по программе</t>
  </si>
  <si>
    <t xml:space="preserve"> 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</si>
</sst>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2"/>
      <name val="Arial Narrow"/>
      <family val="2"/>
    </font>
    <font>
      <sz val="11"/>
      <color indexed="10"/>
      <name val="Arial Narrow"/>
      <family val="2"/>
    </font>
    <font>
      <sz val="10"/>
      <color indexed="8"/>
      <name val="Arial"/>
      <family val="2"/>
    </font>
    <font>
      <sz val="12"/>
      <color indexed="10"/>
      <name val="Arial Narrow"/>
      <family val="2"/>
    </font>
    <font>
      <sz val="5"/>
      <color indexed="8"/>
      <name val="Arial Narrow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4"/>
      <color indexed="17"/>
      <name val="Calibri"/>
      <family val="2"/>
    </font>
    <font>
      <i/>
      <sz val="12"/>
      <color indexed="8"/>
      <name val="Arial Narrow"/>
      <family val="2"/>
    </font>
    <font>
      <b/>
      <sz val="18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rgb="FFFF0000"/>
      <name val="Arial Narrow"/>
      <family val="2"/>
    </font>
    <font>
      <sz val="10"/>
      <color theme="1"/>
      <name val="Arial"/>
      <family val="2"/>
    </font>
    <font>
      <sz val="12"/>
      <color rgb="FFFF0000"/>
      <name val="Arial Narrow"/>
      <family val="2"/>
    </font>
    <font>
      <sz val="10"/>
      <color theme="1"/>
      <name val="Times New Roman"/>
      <family val="1"/>
    </font>
    <font>
      <sz val="14"/>
      <color rgb="FF00B05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left" vertical="center"/>
    </xf>
    <xf numFmtId="0" fontId="5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18" fillId="0" borderId="10" xfId="0" applyNumberFormat="1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/>
    </xf>
    <xf numFmtId="164" fontId="22" fillId="33" borderId="14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6" fontId="18" fillId="0" borderId="10" xfId="0" applyNumberFormat="1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/>
    </xf>
    <xf numFmtId="0" fontId="18" fillId="33" borderId="19" xfId="0" applyFont="1" applyFill="1" applyBorder="1" applyAlignment="1">
      <alignment horizontal="center" vertical="center" wrapText="1"/>
    </xf>
    <xf numFmtId="164" fontId="20" fillId="0" borderId="20" xfId="0" applyNumberFormat="1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22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/>
    </xf>
    <xf numFmtId="0" fontId="18" fillId="33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164" fontId="20" fillId="0" borderId="20" xfId="0" applyNumberFormat="1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164" fontId="18" fillId="33" borderId="11" xfId="0" applyNumberFormat="1" applyFont="1" applyFill="1" applyBorder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 wrapText="1"/>
    </xf>
    <xf numFmtId="164" fontId="22" fillId="33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164" fontId="18" fillId="0" borderId="24" xfId="0" applyNumberFormat="1" applyFont="1" applyFill="1" applyBorder="1" applyAlignment="1">
      <alignment horizontal="center" vertical="center"/>
    </xf>
    <xf numFmtId="164" fontId="18" fillId="33" borderId="14" xfId="0" applyNumberFormat="1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30" fillId="33" borderId="19" xfId="0" applyFont="1" applyFill="1" applyBorder="1" applyAlignment="1">
      <alignment horizontal="center" vertical="center" wrapText="1"/>
    </xf>
    <xf numFmtId="164" fontId="29" fillId="0" borderId="2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1" fontId="18" fillId="3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164" fontId="18" fillId="33" borderId="10" xfId="0" applyNumberFormat="1" applyFont="1" applyFill="1" applyBorder="1" applyAlignment="1">
      <alignment horizontal="center" vertical="center"/>
    </xf>
    <xf numFmtId="1" fontId="52" fillId="33" borderId="10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/>
    </xf>
    <xf numFmtId="1" fontId="18" fillId="33" borderId="15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wrapText="1"/>
    </xf>
    <xf numFmtId="164" fontId="18" fillId="0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/>
    </xf>
    <xf numFmtId="164" fontId="18" fillId="33" borderId="14" xfId="0" applyNumberFormat="1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164" fontId="54" fillId="0" borderId="20" xfId="0" applyNumberFormat="1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60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Fill="1" applyAlignment="1">
      <alignment/>
    </xf>
    <xf numFmtId="2" fontId="0" fillId="0" borderId="0" xfId="0" applyNumberFormat="1" applyAlignment="1">
      <alignment/>
    </xf>
    <xf numFmtId="0" fontId="58" fillId="0" borderId="0" xfId="0" applyFont="1" applyFill="1" applyAlignment="1">
      <alignment horizontal="center" vertical="center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2" fontId="61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PageLayoutView="0" workbookViewId="0" topLeftCell="A1">
      <selection activeCell="P56" sqref="P56"/>
    </sheetView>
  </sheetViews>
  <sheetFormatPr defaultColWidth="9.140625" defaultRowHeight="15"/>
  <cols>
    <col min="2" max="2" width="28.28125" style="1" customWidth="1"/>
    <col min="3" max="3" width="27.28125" style="0" customWidth="1"/>
    <col min="4" max="4" width="15.28125" style="0" customWidth="1"/>
    <col min="5" max="5" width="13.7109375" style="0" customWidth="1"/>
    <col min="6" max="6" width="14.28125" style="0" customWidth="1"/>
    <col min="7" max="7" width="13.140625" style="0" customWidth="1"/>
    <col min="8" max="8" width="13.28125" style="0" customWidth="1"/>
  </cols>
  <sheetData>
    <row r="1" ht="15">
      <c r="H1" s="2" t="s">
        <v>0</v>
      </c>
    </row>
    <row r="2" ht="15">
      <c r="H2" s="2" t="s">
        <v>1</v>
      </c>
    </row>
    <row r="3" ht="15">
      <c r="H3" s="2" t="s">
        <v>2</v>
      </c>
    </row>
    <row r="4" ht="15.75">
      <c r="B4" s="3" t="s">
        <v>3</v>
      </c>
    </row>
    <row r="5" spans="2:3" ht="16.5">
      <c r="B5" s="3" t="s">
        <v>4</v>
      </c>
      <c r="C5" s="4"/>
    </row>
    <row r="6" spans="2:3" ht="15.75">
      <c r="B6" s="3" t="s">
        <v>5</v>
      </c>
      <c r="C6" s="5" t="s">
        <v>6</v>
      </c>
    </row>
    <row r="7" spans="2:3" ht="15.75">
      <c r="B7" s="3"/>
      <c r="C7" s="5"/>
    </row>
    <row r="8" spans="2:3" ht="15.75">
      <c r="B8" s="3"/>
      <c r="C8" s="6" t="s">
        <v>7</v>
      </c>
    </row>
    <row r="9" spans="2:7" ht="15.75">
      <c r="B9" s="7" t="s">
        <v>8</v>
      </c>
      <c r="C9" s="8"/>
      <c r="D9" s="8"/>
      <c r="E9" s="8"/>
      <c r="F9" s="8"/>
      <c r="G9" s="8"/>
    </row>
    <row r="10" ht="15"/>
    <row r="11" spans="1:8" ht="38.25">
      <c r="A11" s="9" t="s">
        <v>9</v>
      </c>
      <c r="B11" s="9" t="s">
        <v>10</v>
      </c>
      <c r="C11" s="9" t="s">
        <v>11</v>
      </c>
      <c r="D11" s="9" t="s">
        <v>12</v>
      </c>
      <c r="E11" s="9" t="s">
        <v>13</v>
      </c>
      <c r="F11" s="10" t="s">
        <v>14</v>
      </c>
      <c r="G11" s="9" t="s">
        <v>15</v>
      </c>
      <c r="H11" s="11" t="s">
        <v>16</v>
      </c>
    </row>
    <row r="12" spans="1:8" ht="15.75">
      <c r="A12" s="12">
        <v>1</v>
      </c>
      <c r="B12" s="13" t="s">
        <v>17</v>
      </c>
      <c r="C12" s="14"/>
      <c r="D12" s="14"/>
      <c r="E12" s="14"/>
      <c r="F12" s="14"/>
      <c r="G12" s="15"/>
      <c r="H12" s="16"/>
    </row>
    <row r="13" spans="1:10" ht="31.5">
      <c r="A13" s="17" t="s">
        <v>18</v>
      </c>
      <c r="B13" s="18" t="s">
        <v>19</v>
      </c>
      <c r="C13" s="19" t="s">
        <v>20</v>
      </c>
      <c r="D13" s="19" t="s">
        <v>21</v>
      </c>
      <c r="E13" s="20" t="s">
        <v>22</v>
      </c>
      <c r="F13" s="21">
        <v>2616.2</v>
      </c>
      <c r="G13" s="18" t="s">
        <v>23</v>
      </c>
      <c r="H13" s="22">
        <v>1</v>
      </c>
      <c r="J13" s="23"/>
    </row>
    <row r="14" spans="1:8" ht="33">
      <c r="A14" s="24" t="s">
        <v>24</v>
      </c>
      <c r="B14" s="25" t="s">
        <v>25</v>
      </c>
      <c r="C14" s="26" t="s">
        <v>20</v>
      </c>
      <c r="D14" s="26" t="s">
        <v>26</v>
      </c>
      <c r="E14" s="26">
        <v>774</v>
      </c>
      <c r="F14" s="27">
        <v>1893.1</v>
      </c>
      <c r="G14" s="26" t="s">
        <v>27</v>
      </c>
      <c r="H14" s="22">
        <v>5</v>
      </c>
    </row>
    <row r="15" spans="1:8" ht="33">
      <c r="A15" s="17" t="s">
        <v>28</v>
      </c>
      <c r="B15" s="28" t="s">
        <v>29</v>
      </c>
      <c r="C15" s="28" t="s">
        <v>30</v>
      </c>
      <c r="D15" s="28" t="s">
        <v>26</v>
      </c>
      <c r="E15" s="29" t="s">
        <v>31</v>
      </c>
      <c r="F15" s="30">
        <v>75.3</v>
      </c>
      <c r="G15" s="31" t="s">
        <v>32</v>
      </c>
      <c r="H15" s="22">
        <v>7</v>
      </c>
    </row>
    <row r="16" spans="1:8" ht="15.75">
      <c r="A16" s="17" t="s">
        <v>33</v>
      </c>
      <c r="B16" s="32" t="s">
        <v>34</v>
      </c>
      <c r="C16" s="18" t="s">
        <v>35</v>
      </c>
      <c r="D16" s="18" t="s">
        <v>26</v>
      </c>
      <c r="E16" s="18" t="s">
        <v>36</v>
      </c>
      <c r="F16" s="33">
        <v>19.7</v>
      </c>
      <c r="G16" s="34" t="s">
        <v>32</v>
      </c>
      <c r="H16" s="22">
        <v>2</v>
      </c>
    </row>
    <row r="17" spans="1:8" ht="32.25" thickBot="1">
      <c r="A17" s="17" t="s">
        <v>37</v>
      </c>
      <c r="B17" s="35" t="s">
        <v>38</v>
      </c>
      <c r="C17" s="36" t="s">
        <v>39</v>
      </c>
      <c r="D17" s="37" t="s">
        <v>21</v>
      </c>
      <c r="E17" s="36" t="s">
        <v>40</v>
      </c>
      <c r="F17" s="22">
        <v>4582.8</v>
      </c>
      <c r="G17" s="18" t="s">
        <v>41</v>
      </c>
      <c r="H17" s="22">
        <v>11</v>
      </c>
    </row>
    <row r="18" spans="1:8" ht="16.5" thickBot="1">
      <c r="A18" s="38"/>
      <c r="B18" s="39"/>
      <c r="C18" s="40" t="s">
        <v>42</v>
      </c>
      <c r="D18" s="41"/>
      <c r="E18" s="41"/>
      <c r="F18" s="42">
        <f>SUM(F12:F17)</f>
        <v>9187.099999999999</v>
      </c>
      <c r="G18" s="43"/>
      <c r="H18" s="44"/>
    </row>
    <row r="19" spans="1:8" ht="15.75">
      <c r="A19" s="45">
        <v>2</v>
      </c>
      <c r="B19" s="46" t="s">
        <v>43</v>
      </c>
      <c r="C19" s="47"/>
      <c r="D19" s="47"/>
      <c r="E19" s="47"/>
      <c r="F19" s="47"/>
      <c r="G19" s="47"/>
      <c r="H19" s="48"/>
    </row>
    <row r="20" spans="1:8" ht="63.75" thickBot="1">
      <c r="A20" s="37" t="s">
        <v>44</v>
      </c>
      <c r="B20" s="49" t="s">
        <v>45</v>
      </c>
      <c r="C20" s="18" t="s">
        <v>46</v>
      </c>
      <c r="D20" s="18" t="s">
        <v>47</v>
      </c>
      <c r="E20" s="18">
        <v>29</v>
      </c>
      <c r="F20" s="50">
        <v>616.4</v>
      </c>
      <c r="G20" s="18" t="s">
        <v>48</v>
      </c>
      <c r="H20" s="18">
        <v>3</v>
      </c>
    </row>
    <row r="21" spans="1:8" ht="16.5" thickBot="1">
      <c r="A21" s="51"/>
      <c r="B21" s="52"/>
      <c r="C21" s="53" t="s">
        <v>49</v>
      </c>
      <c r="D21" s="54"/>
      <c r="E21" s="55"/>
      <c r="F21" s="56">
        <f>SUM(F20)</f>
        <v>616.4</v>
      </c>
      <c r="G21" s="57"/>
      <c r="H21" s="22"/>
    </row>
    <row r="22" spans="1:8" ht="15.75">
      <c r="A22" s="45" t="s">
        <v>50</v>
      </c>
      <c r="B22" s="58" t="s">
        <v>51</v>
      </c>
      <c r="C22" s="59"/>
      <c r="D22" s="59"/>
      <c r="E22" s="59"/>
      <c r="F22" s="59"/>
      <c r="G22" s="59"/>
      <c r="H22" s="60"/>
    </row>
    <row r="23" spans="1:8" ht="31.5">
      <c r="A23" s="37" t="s">
        <v>52</v>
      </c>
      <c r="B23" s="37" t="s">
        <v>53</v>
      </c>
      <c r="C23" s="18" t="s">
        <v>20</v>
      </c>
      <c r="D23" s="37" t="s">
        <v>54</v>
      </c>
      <c r="E23" s="61">
        <v>1500</v>
      </c>
      <c r="F23" s="62">
        <v>91.7</v>
      </c>
      <c r="G23" s="63" t="s">
        <v>55</v>
      </c>
      <c r="H23" s="22">
        <v>6</v>
      </c>
    </row>
    <row r="24" spans="1:10" ht="15" customHeight="1">
      <c r="A24" s="37" t="s">
        <v>56</v>
      </c>
      <c r="B24" s="18" t="s">
        <v>57</v>
      </c>
      <c r="C24" s="18" t="s">
        <v>20</v>
      </c>
      <c r="D24" s="18" t="s">
        <v>58</v>
      </c>
      <c r="E24" s="26">
        <v>26</v>
      </c>
      <c r="F24" s="64">
        <v>257.3</v>
      </c>
      <c r="G24" s="18" t="s">
        <v>59</v>
      </c>
      <c r="H24" s="22">
        <v>4</v>
      </c>
      <c r="J24" s="65"/>
    </row>
    <row r="25" spans="1:8" ht="63.75" thickBot="1">
      <c r="A25" s="66" t="s">
        <v>60</v>
      </c>
      <c r="B25" s="18" t="s">
        <v>61</v>
      </c>
      <c r="C25" s="67" t="s">
        <v>20</v>
      </c>
      <c r="D25" s="67" t="s">
        <v>62</v>
      </c>
      <c r="E25" s="68" t="s">
        <v>63</v>
      </c>
      <c r="F25" s="69">
        <v>2320.7</v>
      </c>
      <c r="G25" s="70" t="s">
        <v>64</v>
      </c>
      <c r="H25" s="71">
        <v>8</v>
      </c>
    </row>
    <row r="26" spans="1:8" ht="16.5" thickBot="1">
      <c r="A26" s="66"/>
      <c r="B26" s="72"/>
      <c r="C26" s="40" t="s">
        <v>65</v>
      </c>
      <c r="D26" s="73"/>
      <c r="E26" s="74"/>
      <c r="F26" s="75">
        <f>SUM(F23:F25)</f>
        <v>2669.7</v>
      </c>
      <c r="G26" s="64"/>
      <c r="H26" s="76"/>
    </row>
    <row r="27" spans="1:8" ht="15.75">
      <c r="A27" s="45" t="s">
        <v>66</v>
      </c>
      <c r="B27" s="58" t="s">
        <v>67</v>
      </c>
      <c r="C27" s="59"/>
      <c r="D27" s="59"/>
      <c r="E27" s="59"/>
      <c r="F27" s="59"/>
      <c r="G27" s="59"/>
      <c r="H27" s="60"/>
    </row>
    <row r="28" spans="1:8" ht="47.25">
      <c r="A28" s="77" t="s">
        <v>68</v>
      </c>
      <c r="B28" s="78" t="s">
        <v>69</v>
      </c>
      <c r="C28" s="79" t="s">
        <v>70</v>
      </c>
      <c r="D28" s="37" t="s">
        <v>21</v>
      </c>
      <c r="E28" s="36" t="s">
        <v>71</v>
      </c>
      <c r="F28" s="80">
        <v>5768.5</v>
      </c>
      <c r="G28" s="18" t="s">
        <v>41</v>
      </c>
      <c r="H28" s="81">
        <v>10</v>
      </c>
    </row>
    <row r="29" spans="1:8" ht="47.25">
      <c r="A29" s="77" t="s">
        <v>72</v>
      </c>
      <c r="B29" s="35" t="s">
        <v>69</v>
      </c>
      <c r="C29" s="79" t="s">
        <v>73</v>
      </c>
      <c r="D29" s="37" t="s">
        <v>21</v>
      </c>
      <c r="E29" s="18" t="s">
        <v>74</v>
      </c>
      <c r="F29" s="22">
        <v>3325.9</v>
      </c>
      <c r="G29" s="18" t="s">
        <v>41</v>
      </c>
      <c r="H29" s="81">
        <v>15</v>
      </c>
    </row>
    <row r="30" spans="1:8" ht="47.25">
      <c r="A30" s="77" t="s">
        <v>75</v>
      </c>
      <c r="B30" s="32" t="s">
        <v>76</v>
      </c>
      <c r="C30" s="18" t="s">
        <v>20</v>
      </c>
      <c r="D30" s="37" t="s">
        <v>62</v>
      </c>
      <c r="E30" s="18" t="s">
        <v>77</v>
      </c>
      <c r="F30" s="82">
        <v>2102.9</v>
      </c>
      <c r="G30" s="18" t="s">
        <v>41</v>
      </c>
      <c r="H30" s="22">
        <v>12</v>
      </c>
    </row>
    <row r="31" spans="1:8" ht="31.5">
      <c r="A31" s="83" t="s">
        <v>78</v>
      </c>
      <c r="B31" s="18" t="s">
        <v>79</v>
      </c>
      <c r="C31" s="18" t="s">
        <v>20</v>
      </c>
      <c r="D31" s="18" t="s">
        <v>26</v>
      </c>
      <c r="E31" s="50" t="s">
        <v>80</v>
      </c>
      <c r="F31" s="84">
        <v>84.5</v>
      </c>
      <c r="G31" s="18" t="s">
        <v>81</v>
      </c>
      <c r="H31" s="22">
        <v>9</v>
      </c>
    </row>
    <row r="32" spans="1:8" ht="31.5">
      <c r="A32" s="85" t="s">
        <v>82</v>
      </c>
      <c r="B32" s="18" t="s">
        <v>83</v>
      </c>
      <c r="C32" s="67" t="s">
        <v>20</v>
      </c>
      <c r="D32" s="67" t="s">
        <v>84</v>
      </c>
      <c r="E32" s="86"/>
      <c r="F32" s="87">
        <v>344.1</v>
      </c>
      <c r="G32" s="18" t="s">
        <v>85</v>
      </c>
      <c r="H32" s="22">
        <v>13</v>
      </c>
    </row>
    <row r="33" spans="1:8" ht="63.75" thickBot="1">
      <c r="A33" s="77" t="s">
        <v>86</v>
      </c>
      <c r="B33" s="88" t="s">
        <v>87</v>
      </c>
      <c r="C33" s="67"/>
      <c r="D33" s="67" t="s">
        <v>21</v>
      </c>
      <c r="E33" s="89"/>
      <c r="F33" s="90">
        <v>289.1</v>
      </c>
      <c r="G33" s="18"/>
      <c r="H33" s="44">
        <v>14</v>
      </c>
    </row>
    <row r="34" spans="1:8" ht="16.5" thickBot="1">
      <c r="A34" s="77"/>
      <c r="B34" s="52"/>
      <c r="C34" s="40" t="s">
        <v>88</v>
      </c>
      <c r="D34" s="41"/>
      <c r="E34" s="91"/>
      <c r="F34" s="42">
        <f>SUM(F28:F33)</f>
        <v>11915</v>
      </c>
      <c r="G34" s="43"/>
      <c r="H34" s="44"/>
    </row>
    <row r="35" spans="1:10" ht="19.5" thickBot="1">
      <c r="A35" s="92"/>
      <c r="B35" s="93"/>
      <c r="C35" s="40" t="s">
        <v>89</v>
      </c>
      <c r="D35" s="94"/>
      <c r="E35" s="94"/>
      <c r="F35" s="95">
        <f>F18+F21+F26+F34</f>
        <v>24388.199999999997</v>
      </c>
      <c r="G35" s="96"/>
      <c r="H35" s="16"/>
      <c r="J35" s="97"/>
    </row>
    <row r="37" spans="2:5" ht="15.75">
      <c r="B37" s="98"/>
      <c r="C37" s="99"/>
      <c r="D37" s="99"/>
      <c r="E37" s="99"/>
    </row>
    <row r="38" spans="2:5" ht="15.75">
      <c r="B38" s="100"/>
      <c r="C38" s="101"/>
      <c r="D38" s="101"/>
      <c r="E38" s="101"/>
    </row>
    <row r="39" spans="2:5" ht="15.75">
      <c r="B39" s="98"/>
      <c r="C39" s="102"/>
      <c r="D39" s="101"/>
      <c r="E39" s="101"/>
    </row>
    <row r="40" spans="2:5" ht="15.75">
      <c r="B40" s="102"/>
      <c r="C40" s="102"/>
      <c r="D40" s="103"/>
      <c r="E40" s="101"/>
    </row>
    <row r="41" spans="2:10" ht="15.75">
      <c r="B41" s="104"/>
      <c r="C41" s="104"/>
      <c r="D41" s="103"/>
      <c r="E41" s="101"/>
      <c r="F41" s="105"/>
      <c r="J41" t="s">
        <v>90</v>
      </c>
    </row>
    <row r="42" spans="2:5" ht="15.75">
      <c r="B42" s="104"/>
      <c r="C42" s="106"/>
      <c r="D42" s="107"/>
      <c r="E42" s="108"/>
    </row>
    <row r="43" spans="2:5" ht="15.75">
      <c r="B43"/>
      <c r="C43" s="109"/>
      <c r="E43" s="110"/>
    </row>
    <row r="44" spans="2:4" ht="15.75">
      <c r="B44" s="110"/>
      <c r="C44" s="104"/>
      <c r="D44" s="103"/>
    </row>
    <row r="45" spans="2:6" ht="15.75">
      <c r="B45"/>
      <c r="C45" s="104"/>
      <c r="D45" s="103"/>
      <c r="F45" s="104"/>
    </row>
    <row r="47" spans="2:6" ht="23.25">
      <c r="B47" s="111"/>
      <c r="F47" s="112"/>
    </row>
  </sheetData>
  <sheetProtection/>
  <mergeCells count="5">
    <mergeCell ref="B9:G9"/>
    <mergeCell ref="B12:G12"/>
    <mergeCell ref="B19:H19"/>
    <mergeCell ref="B22:H22"/>
    <mergeCell ref="B27:H27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2020-12-10T08:52:56Z</dcterms:modified>
  <cp:category/>
  <cp:version/>
  <cp:contentType/>
  <cp:contentStatus/>
</cp:coreProperties>
</file>