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080" windowWidth="11355" windowHeight="7740" firstSheet="1" activeTab="1"/>
  </bookViews>
  <sheets>
    <sheet name="№60  05.11.19" sheetId="1" r:id="rId1"/>
    <sheet name="спорт" sheetId="2" r:id="rId2"/>
  </sheets>
  <definedNames>
    <definedName name="_xlnm.Print_Area" localSheetId="0">'№60  05.11.19'!$A$1:$F$27</definedName>
  </definedNames>
  <calcPr fullCalcOnLoad="1"/>
</workbook>
</file>

<file path=xl/sharedStrings.xml><?xml version="1.0" encoding="utf-8"?>
<sst xmlns="http://schemas.openxmlformats.org/spreadsheetml/2006/main" count="111" uniqueCount="85">
  <si>
    <t>Место проведения</t>
  </si>
  <si>
    <t>№ п/п</t>
  </si>
  <si>
    <t>Наименование представляемой услуги</t>
  </si>
  <si>
    <t>Наименование мероприятия</t>
  </si>
  <si>
    <t xml:space="preserve">Сумма </t>
  </si>
  <si>
    <t xml:space="preserve">Стоимость </t>
  </si>
  <si>
    <t>1</t>
  </si>
  <si>
    <t xml:space="preserve"> ОБОСНОВАНИЯ И РАСЧЕТЫ  МЕРОПРИЯТИЙ, ФИНАНСИРУЕМЫХ ИЗ МЕСТНОГО БЮДЖЕТА</t>
  </si>
  <si>
    <t>Срок реализации</t>
  </si>
  <si>
    <t>Объем финансирования (тыс. руб.)</t>
  </si>
  <si>
    <t>Кол-во</t>
  </si>
  <si>
    <t>Ед. измерения</t>
  </si>
  <si>
    <t xml:space="preserve">Участие в заседании  Комиссии по обеспечению безопасности дорожного движения администрации Красносельского района Санкт-Петербурга </t>
  </si>
  <si>
    <t>без финансирования</t>
  </si>
  <si>
    <t>постоянно</t>
  </si>
  <si>
    <t>Размещение информации по профилактике дорожно-транспортного травматизма  в газете "Муниципальный вестник"</t>
  </si>
  <si>
    <t>в соотствествии с графиком выхода газеты</t>
  </si>
  <si>
    <t>Размещение информации по профилактике дорожного-транеспортного травматизма на информационных стендах МО Константиновское</t>
  </si>
  <si>
    <t>ИТОГО по разделу:</t>
  </si>
  <si>
    <t>ИТОГО ПО РАЗДЕЛУ:</t>
  </si>
  <si>
    <t>Участие в работе Коллегии администрации Красносельского района Санкт-Петербурга</t>
  </si>
  <si>
    <t>в соотвествии с планом проведения Комиссии</t>
  </si>
  <si>
    <t>в соответствии с планом проведения Коллегии</t>
  </si>
  <si>
    <t>пр. Ветеранов, д. 166, территория МО, в соответствии с адресной программой установки стендов</t>
  </si>
  <si>
    <t>территория МО в соответствии с адресной программой распространения</t>
  </si>
  <si>
    <t>шт.</t>
  </si>
  <si>
    <t>за счет средств целевой статьи СМИ</t>
  </si>
  <si>
    <t>администрация Красносельского района</t>
  </si>
  <si>
    <t>1.1</t>
  </si>
  <si>
    <t>1.2</t>
  </si>
  <si>
    <t>территория МО</t>
  </si>
  <si>
    <t>Красносельский район</t>
  </si>
  <si>
    <t>по плану  администрации Красносельского района</t>
  </si>
  <si>
    <t xml:space="preserve">Количественные параметры </t>
  </si>
  <si>
    <t>100 чел.</t>
  </si>
  <si>
    <t>Размещение информации по профилактике дорожного-транеспортного травматизма на сайте МО Константиновское</t>
  </si>
  <si>
    <t>http://konstantinovskoe.spb.ru/</t>
  </si>
  <si>
    <t xml:space="preserve">Рюкзак спортивный </t>
  </si>
  <si>
    <t>10</t>
  </si>
  <si>
    <t>при поступлении информации</t>
  </si>
  <si>
    <t>Игра 3в1 шашки шахматы нарды</t>
  </si>
  <si>
    <t>2</t>
  </si>
  <si>
    <t>апрель</t>
  </si>
  <si>
    <t>в течение года</t>
  </si>
  <si>
    <t>Участие в организации и проведении районного соревнования  по правилам дорожного движения "Безопасное колесо" для детей дошкольного и младшего школьного возраста (закупка призов для раздачи участникам соревнования)</t>
  </si>
  <si>
    <t>3</t>
  </si>
  <si>
    <t>Уличная акция по правилам дорожного движения</t>
  </si>
  <si>
    <t>200 чел.</t>
  </si>
  <si>
    <t>Брошюра "Дорога не прощает ошибок"</t>
  </si>
  <si>
    <t>Плакат " ГИБДД России информирует" (родителям)</t>
  </si>
  <si>
    <t>мероприятие</t>
  </si>
  <si>
    <t>Участие в организации и проведении районного соревнования  по правилам дорожного движения "Безопасное колесо" для детей дошкольного и младшего школьного возраста (закупка призов для участников соревнования)</t>
  </si>
  <si>
    <t>ПЕРЕЧЕНЬ МЕРОПРИЯТИЙ 
по участию  в реализации мер по профилактике дорожно-транспортного травматизма на территории муниципального образования Константиновское на 2020 год</t>
  </si>
  <si>
    <t>Проведение лекций по безопасности дорожного движения для жителей МО Константиновское с приобретением световозвращающих подвесок и изготовлением полиграфической продукции</t>
  </si>
  <si>
    <t>2.1</t>
  </si>
  <si>
    <t>2.2</t>
  </si>
  <si>
    <t>2.2.1</t>
  </si>
  <si>
    <t>2.2.2</t>
  </si>
  <si>
    <t>Проведение лекций по безопасности дорожного движения для жителей МО Константиновское с приобретением световозвращающих подвесок и полиграфической продукции</t>
  </si>
  <si>
    <t xml:space="preserve">Приобретение  и распространение световозвращающих подвесок </t>
  </si>
  <si>
    <t>Приобретение  и распространение полиграфической продукции по профилактике дорожно-транспортного травматизма</t>
  </si>
  <si>
    <t>сентябрь</t>
  </si>
  <si>
    <t>1000 чел.</t>
  </si>
  <si>
    <t>Грамоты наградные</t>
  </si>
  <si>
    <t>1.3</t>
  </si>
  <si>
    <t>Установка и ремонт искусственных дорожных неровностей</t>
  </si>
  <si>
    <t>2,5 м.п.</t>
  </si>
  <si>
    <t>3 квартал</t>
  </si>
  <si>
    <t>4</t>
  </si>
  <si>
    <t>м.п.</t>
  </si>
  <si>
    <t>Устройство искусственных неровностей на проездах и въездах придомовых и дворовых территориях 
(целевая статья 60000 00 501)</t>
  </si>
  <si>
    <t xml:space="preserve">Приложение
 к ведомственной целевой Программе «Участие  в реализации мер по профилактике дорожно-транспортного травматизма 
на территории муниципального образования Константиновское в 2020 году»,  
утвержденной Постановлением МА МО Константиновское от 5 ноября 2019  № 60
             КБК 941 0709 79500 00491 244
</t>
  </si>
  <si>
    <t>Приложение к Постановлению</t>
  </si>
  <si>
    <t>Количественные параметры (чел.)</t>
  </si>
  <si>
    <t>№</t>
  </si>
  <si>
    <t>МА МО МО Константиновское от 23.12.2020 №  127</t>
  </si>
  <si>
    <t>ПЕРЕЧЕНЬ МЕРОПРИЯТИЙ 
по обеспечению условий для развития  на территории муниципального образования Константиновское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  
муниципального образования Константиновское на 2020 год</t>
  </si>
  <si>
    <t>Участие в организации и проведении спортивных мероприятий и турниров</t>
  </si>
  <si>
    <t>Муниципальный турнир по футболу</t>
  </si>
  <si>
    <t>Спортивная площадка на территории МО, по назначению</t>
  </si>
  <si>
    <t xml:space="preserve"> ОБОСНОВАНИЯ И РАСЧЕТЫ  МЕРОПРИЯТИЙ, ФИНАНСИРУЕМЫХ ИЗ МЕСТНОГО БЮДЖЕТА 
</t>
  </si>
  <si>
    <t>Партия товара</t>
  </si>
  <si>
    <t>Количество</t>
  </si>
  <si>
    <t>Цена за единицу</t>
  </si>
  <si>
    <t>Цена с НДС (руб.)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</si>
</sst>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419]d\ mmm;@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Arial Narrow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2" fillId="34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/>
    </xf>
    <xf numFmtId="1" fontId="2" fillId="3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174" fontId="10" fillId="34" borderId="14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6" fillId="34" borderId="15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1" fillId="34" borderId="0" xfId="0" applyFont="1" applyFill="1" applyBorder="1" applyAlignment="1">
      <alignment wrapText="1"/>
    </xf>
    <xf numFmtId="0" fontId="4" fillId="0" borderId="16" xfId="0" applyFont="1" applyBorder="1" applyAlignment="1">
      <alignment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/>
    </xf>
    <xf numFmtId="0" fontId="3" fillId="0" borderId="16" xfId="0" applyNumberFormat="1" applyFont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/>
    </xf>
    <xf numFmtId="174" fontId="4" fillId="0" borderId="17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top" wrapText="1"/>
    </xf>
    <xf numFmtId="0" fontId="52" fillId="0" borderId="18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left" vertical="top" wrapText="1"/>
    </xf>
    <xf numFmtId="1" fontId="53" fillId="34" borderId="10" xfId="0" applyNumberFormat="1" applyFont="1" applyFill="1" applyBorder="1" applyAlignment="1">
      <alignment horizontal="center" vertical="center" wrapText="1"/>
    </xf>
    <xf numFmtId="174" fontId="53" fillId="34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6" fillId="0" borderId="13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right" vertical="top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70" zoomScaleSheetLayoutView="70" zoomScalePageLayoutView="0" workbookViewId="0" topLeftCell="A1">
      <selection activeCell="D4" sqref="D4:E7"/>
    </sheetView>
  </sheetViews>
  <sheetFormatPr defaultColWidth="9.00390625" defaultRowHeight="12.75"/>
  <cols>
    <col min="1" max="1" width="9.00390625" style="3" customWidth="1"/>
    <col min="2" max="2" width="76.00390625" style="3" customWidth="1"/>
    <col min="3" max="3" width="26.875" style="7" customWidth="1"/>
    <col min="4" max="4" width="22.875" style="7" customWidth="1"/>
    <col min="5" max="5" width="22.00390625" style="7" customWidth="1"/>
    <col min="6" max="6" width="24.75390625" style="7" customWidth="1"/>
    <col min="7" max="7" width="40.125" style="3" customWidth="1"/>
    <col min="8" max="8" width="17.625" style="3" customWidth="1"/>
    <col min="9" max="16384" width="9.125" style="3" customWidth="1"/>
  </cols>
  <sheetData>
    <row r="1" spans="1:17" s="8" customFormat="1" ht="93.75" customHeight="1">
      <c r="A1" s="11"/>
      <c r="B1" s="11"/>
      <c r="C1" s="97" t="s">
        <v>71</v>
      </c>
      <c r="D1" s="97"/>
      <c r="E1" s="97"/>
      <c r="F1" s="97"/>
      <c r="G1" s="70"/>
      <c r="H1" s="68"/>
      <c r="I1" s="69"/>
      <c r="J1" s="68"/>
      <c r="K1" s="68"/>
      <c r="L1" s="68"/>
      <c r="M1" s="68"/>
      <c r="N1" s="68"/>
      <c r="O1" s="68"/>
      <c r="P1" s="68"/>
      <c r="Q1" s="68"/>
    </row>
    <row r="2" spans="1:17" ht="42.75" customHeight="1">
      <c r="A2" s="98" t="s">
        <v>52</v>
      </c>
      <c r="B2" s="98"/>
      <c r="C2" s="98"/>
      <c r="D2" s="98"/>
      <c r="E2" s="98"/>
      <c r="F2" s="34"/>
      <c r="G2" s="56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47.25">
      <c r="A3" s="12" t="s">
        <v>1</v>
      </c>
      <c r="B3" s="12" t="s">
        <v>3</v>
      </c>
      <c r="C3" s="12" t="s">
        <v>0</v>
      </c>
      <c r="D3" s="12" t="s">
        <v>8</v>
      </c>
      <c r="E3" s="12" t="s">
        <v>9</v>
      </c>
      <c r="F3" s="45" t="s">
        <v>33</v>
      </c>
      <c r="G3" s="57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63">
      <c r="A4" s="9">
        <v>1</v>
      </c>
      <c r="B4" s="22" t="s">
        <v>51</v>
      </c>
      <c r="C4" s="39" t="s">
        <v>31</v>
      </c>
      <c r="D4" s="39" t="s">
        <v>42</v>
      </c>
      <c r="E4" s="39">
        <v>32.7</v>
      </c>
      <c r="F4" s="46" t="s">
        <v>34</v>
      </c>
      <c r="G4" s="58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47.25">
      <c r="A5" s="9">
        <v>2</v>
      </c>
      <c r="B5" s="9" t="s">
        <v>53</v>
      </c>
      <c r="C5" s="39" t="s">
        <v>30</v>
      </c>
      <c r="D5" s="39" t="s">
        <v>43</v>
      </c>
      <c r="E5" s="40">
        <v>118</v>
      </c>
      <c r="F5" s="46" t="s">
        <v>62</v>
      </c>
      <c r="G5" s="59"/>
      <c r="H5" s="53"/>
      <c r="I5" s="53"/>
      <c r="J5" s="53"/>
      <c r="K5" s="53"/>
      <c r="L5" s="53"/>
      <c r="M5" s="53"/>
      <c r="N5" s="54"/>
      <c r="O5" s="53"/>
      <c r="P5" s="53"/>
      <c r="Q5" s="53"/>
    </row>
    <row r="6" spans="1:17" ht="18.75">
      <c r="A6" s="9">
        <v>3</v>
      </c>
      <c r="B6" s="36" t="s">
        <v>46</v>
      </c>
      <c r="C6" s="39" t="s">
        <v>30</v>
      </c>
      <c r="D6" s="39" t="s">
        <v>61</v>
      </c>
      <c r="E6" s="40">
        <v>50</v>
      </c>
      <c r="F6" s="46" t="s">
        <v>47</v>
      </c>
      <c r="G6" s="60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58.5" customHeight="1">
      <c r="A7" s="9">
        <v>4</v>
      </c>
      <c r="B7" s="9" t="s">
        <v>70</v>
      </c>
      <c r="C7" s="39" t="s">
        <v>30</v>
      </c>
      <c r="D7" s="39" t="s">
        <v>67</v>
      </c>
      <c r="E7" s="44">
        <v>13.7</v>
      </c>
      <c r="F7" s="46" t="s">
        <v>66</v>
      </c>
      <c r="G7" s="60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52.5" customHeight="1">
      <c r="A8" s="9">
        <v>5</v>
      </c>
      <c r="B8" s="9" t="s">
        <v>20</v>
      </c>
      <c r="C8" s="39" t="s">
        <v>27</v>
      </c>
      <c r="D8" s="39" t="s">
        <v>22</v>
      </c>
      <c r="E8" s="39" t="s">
        <v>13</v>
      </c>
      <c r="F8" s="46" t="s">
        <v>32</v>
      </c>
      <c r="G8" s="59"/>
      <c r="H8" s="53"/>
      <c r="I8" s="53"/>
      <c r="J8" s="53"/>
      <c r="K8" s="53"/>
      <c r="L8" s="53"/>
      <c r="M8" s="54"/>
      <c r="N8" s="53"/>
      <c r="O8" s="53"/>
      <c r="P8" s="53"/>
      <c r="Q8" s="53"/>
    </row>
    <row r="9" spans="1:17" ht="52.5" customHeight="1">
      <c r="A9" s="9">
        <v>6</v>
      </c>
      <c r="B9" s="9" t="s">
        <v>12</v>
      </c>
      <c r="C9" s="39" t="s">
        <v>27</v>
      </c>
      <c r="D9" s="39" t="s">
        <v>21</v>
      </c>
      <c r="E9" s="39" t="s">
        <v>13</v>
      </c>
      <c r="F9" s="46" t="s">
        <v>32</v>
      </c>
      <c r="G9" s="60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44.25" customHeight="1">
      <c r="A10" s="9">
        <v>7</v>
      </c>
      <c r="B10" s="9" t="s">
        <v>15</v>
      </c>
      <c r="C10" s="39" t="s">
        <v>24</v>
      </c>
      <c r="D10" s="39" t="s">
        <v>16</v>
      </c>
      <c r="E10" s="39" t="s">
        <v>26</v>
      </c>
      <c r="F10" s="46" t="s">
        <v>39</v>
      </c>
      <c r="G10" s="61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78.75">
      <c r="A11" s="9">
        <v>8</v>
      </c>
      <c r="B11" s="9" t="s">
        <v>17</v>
      </c>
      <c r="C11" s="39" t="s">
        <v>23</v>
      </c>
      <c r="D11" s="39" t="s">
        <v>14</v>
      </c>
      <c r="E11" s="39" t="s">
        <v>13</v>
      </c>
      <c r="F11" s="46" t="s">
        <v>39</v>
      </c>
      <c r="G11" s="58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31.5" customHeight="1">
      <c r="A12" s="9">
        <v>9</v>
      </c>
      <c r="B12" s="9" t="s">
        <v>35</v>
      </c>
      <c r="C12" s="39" t="s">
        <v>36</v>
      </c>
      <c r="D12" s="39" t="s">
        <v>14</v>
      </c>
      <c r="E12" s="39" t="s">
        <v>13</v>
      </c>
      <c r="F12" s="46" t="s">
        <v>39</v>
      </c>
      <c r="G12" s="62"/>
      <c r="H12" s="55"/>
      <c r="I12" s="55"/>
      <c r="J12" s="55"/>
      <c r="K12" s="55"/>
      <c r="L12" s="55"/>
      <c r="M12" s="55"/>
      <c r="N12" s="55"/>
      <c r="O12" s="53"/>
      <c r="P12" s="53"/>
      <c r="Q12" s="53"/>
    </row>
    <row r="13" spans="1:17" s="6" customFormat="1" ht="18.75">
      <c r="A13" s="13"/>
      <c r="B13" s="14" t="s">
        <v>19</v>
      </c>
      <c r="C13" s="15"/>
      <c r="D13" s="15"/>
      <c r="E13" s="16">
        <f>SUM(E4:E12)</f>
        <v>214.39999999999998</v>
      </c>
      <c r="F13" s="47">
        <v>1300</v>
      </c>
      <c r="G13" s="63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8.75">
      <c r="A14" s="99" t="s">
        <v>7</v>
      </c>
      <c r="B14" s="99"/>
      <c r="C14" s="99"/>
      <c r="D14" s="99"/>
      <c r="E14" s="99"/>
      <c r="F14" s="35"/>
      <c r="G14" s="64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s="2" customFormat="1" ht="18.75">
      <c r="A15" s="42" t="s">
        <v>1</v>
      </c>
      <c r="B15" s="43" t="s">
        <v>2</v>
      </c>
      <c r="C15" s="23" t="s">
        <v>5</v>
      </c>
      <c r="D15" s="24" t="s">
        <v>10</v>
      </c>
      <c r="E15" s="18" t="s">
        <v>11</v>
      </c>
      <c r="F15" s="48" t="s">
        <v>4</v>
      </c>
      <c r="G15" s="65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2" customFormat="1" ht="63">
      <c r="A16" s="13" t="s">
        <v>6</v>
      </c>
      <c r="B16" s="22" t="s">
        <v>44</v>
      </c>
      <c r="C16" s="23"/>
      <c r="D16" s="24"/>
      <c r="E16" s="18"/>
      <c r="F16" s="49">
        <f>SUM(F17:F19)</f>
        <v>32700</v>
      </c>
      <c r="G16" s="65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>
      <c r="A17" s="20" t="s">
        <v>28</v>
      </c>
      <c r="B17" s="19" t="s">
        <v>40</v>
      </c>
      <c r="C17" s="26">
        <v>2300</v>
      </c>
      <c r="D17" s="27">
        <v>10</v>
      </c>
      <c r="E17" s="28" t="s">
        <v>25</v>
      </c>
      <c r="F17" s="50">
        <f>D17*C17</f>
        <v>23000</v>
      </c>
      <c r="G17" s="66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18.75">
      <c r="A18" s="20" t="s">
        <v>29</v>
      </c>
      <c r="B18" s="19" t="s">
        <v>37</v>
      </c>
      <c r="C18" s="26">
        <v>750</v>
      </c>
      <c r="D18" s="29" t="s">
        <v>38</v>
      </c>
      <c r="E18" s="30" t="s">
        <v>25</v>
      </c>
      <c r="F18" s="50">
        <f>D18*C18</f>
        <v>7500</v>
      </c>
      <c r="G18" s="66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18.75">
      <c r="A19" s="20" t="s">
        <v>64</v>
      </c>
      <c r="B19" s="19" t="s">
        <v>63</v>
      </c>
      <c r="C19" s="26">
        <v>220</v>
      </c>
      <c r="D19" s="29">
        <v>10</v>
      </c>
      <c r="E19" s="30" t="s">
        <v>25</v>
      </c>
      <c r="F19" s="50">
        <f>D19*C19</f>
        <v>2200</v>
      </c>
      <c r="G19" s="66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47.25">
      <c r="A20" s="20" t="s">
        <v>41</v>
      </c>
      <c r="B20" s="9" t="s">
        <v>58</v>
      </c>
      <c r="C20" s="26"/>
      <c r="D20" s="29"/>
      <c r="E20" s="30"/>
      <c r="F20" s="51">
        <f>SUM(F21:F22)</f>
        <v>118000</v>
      </c>
      <c r="G20" s="66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18.75">
      <c r="A21" s="20" t="s">
        <v>54</v>
      </c>
      <c r="B21" s="37" t="s">
        <v>59</v>
      </c>
      <c r="C21" s="30">
        <v>100</v>
      </c>
      <c r="D21" s="29">
        <v>1000</v>
      </c>
      <c r="E21" s="30" t="s">
        <v>25</v>
      </c>
      <c r="F21" s="50">
        <f>D21*C21</f>
        <v>100000</v>
      </c>
      <c r="G21" s="67"/>
      <c r="H21" s="25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31.5">
      <c r="A22" s="20" t="s">
        <v>55</v>
      </c>
      <c r="B22" s="9" t="s">
        <v>60</v>
      </c>
      <c r="C22" s="41"/>
      <c r="D22" s="4"/>
      <c r="E22" s="41"/>
      <c r="F22" s="50">
        <f>SUM(F23:F24)</f>
        <v>18000</v>
      </c>
      <c r="G22" s="64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8.75">
      <c r="A23" s="20" t="s">
        <v>56</v>
      </c>
      <c r="B23" s="9" t="s">
        <v>48</v>
      </c>
      <c r="C23" s="29">
        <v>33</v>
      </c>
      <c r="D23" s="29">
        <v>500</v>
      </c>
      <c r="E23" s="30" t="s">
        <v>25</v>
      </c>
      <c r="F23" s="50">
        <f>D23*C23</f>
        <v>16500</v>
      </c>
      <c r="G23" s="64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8.75">
      <c r="A24" s="20" t="s">
        <v>57</v>
      </c>
      <c r="B24" s="38" t="s">
        <v>49</v>
      </c>
      <c r="C24" s="29">
        <v>100</v>
      </c>
      <c r="D24" s="29">
        <v>15</v>
      </c>
      <c r="E24" s="30" t="s">
        <v>25</v>
      </c>
      <c r="F24" s="50">
        <f>D24*C24</f>
        <v>1500</v>
      </c>
      <c r="G24" s="64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8.75">
      <c r="A25" s="20" t="s">
        <v>45</v>
      </c>
      <c r="B25" s="36" t="s">
        <v>46</v>
      </c>
      <c r="C25" s="30">
        <v>50000</v>
      </c>
      <c r="D25" s="29">
        <v>1</v>
      </c>
      <c r="E25" s="30" t="s">
        <v>50</v>
      </c>
      <c r="F25" s="52">
        <v>50000</v>
      </c>
      <c r="G25" s="66"/>
      <c r="H25" s="25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8.75">
      <c r="A26" s="20" t="s">
        <v>68</v>
      </c>
      <c r="B26" s="9" t="s">
        <v>65</v>
      </c>
      <c r="C26" s="30">
        <v>5480</v>
      </c>
      <c r="D26" s="30">
        <v>2.5</v>
      </c>
      <c r="E26" s="30" t="s">
        <v>69</v>
      </c>
      <c r="F26" s="50">
        <f>D26*C26</f>
        <v>13700</v>
      </c>
      <c r="G26" s="66"/>
      <c r="H26" s="25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8.75">
      <c r="A27" s="21"/>
      <c r="B27" s="17" t="s">
        <v>18</v>
      </c>
      <c r="C27" s="31"/>
      <c r="D27" s="32"/>
      <c r="E27" s="33"/>
      <c r="F27" s="49">
        <f>SUM(F16+F20+F25+F26)</f>
        <v>214400</v>
      </c>
      <c r="G27" s="64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ht="18.75">
      <c r="B28" s="10"/>
    </row>
  </sheetData>
  <sheetProtection/>
  <mergeCells count="3">
    <mergeCell ref="C1:F1"/>
    <mergeCell ref="A2:E2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rowBreaks count="1" manualBreakCount="1">
    <brk id="13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9.00390625" style="71" customWidth="1"/>
    <col min="2" max="2" width="58.375" style="72" customWidth="1"/>
    <col min="3" max="3" width="28.00390625" style="78" customWidth="1"/>
    <col min="4" max="4" width="16.625" style="78" customWidth="1"/>
    <col min="5" max="5" width="16.125" style="96" customWidth="1"/>
    <col min="6" max="6" width="20.75390625" style="78" customWidth="1"/>
    <col min="7" max="16384" width="9.125" style="8" customWidth="1"/>
  </cols>
  <sheetData>
    <row r="1" spans="3:6" ht="18.75">
      <c r="C1" s="100" t="s">
        <v>72</v>
      </c>
      <c r="D1" s="100"/>
      <c r="E1" s="100"/>
      <c r="F1" s="100"/>
    </row>
    <row r="2" spans="1:6" ht="24" customHeight="1">
      <c r="A2" s="73"/>
      <c r="B2" s="3"/>
      <c r="C2" s="101" t="s">
        <v>75</v>
      </c>
      <c r="D2" s="101"/>
      <c r="E2" s="101"/>
      <c r="F2" s="101"/>
    </row>
    <row r="3" spans="1:6" ht="96" customHeight="1">
      <c r="A3" s="102" t="s">
        <v>76</v>
      </c>
      <c r="B3" s="102"/>
      <c r="C3" s="102"/>
      <c r="D3" s="102"/>
      <c r="E3" s="102"/>
      <c r="F3" s="102"/>
    </row>
    <row r="4" spans="1:6" s="78" customFormat="1" ht="75">
      <c r="A4" s="74" t="s">
        <v>1</v>
      </c>
      <c r="B4" s="75" t="s">
        <v>3</v>
      </c>
      <c r="C4" s="74" t="s">
        <v>0</v>
      </c>
      <c r="D4" s="74" t="s">
        <v>8</v>
      </c>
      <c r="E4" s="76" t="s">
        <v>9</v>
      </c>
      <c r="F4" s="77" t="s">
        <v>73</v>
      </c>
    </row>
    <row r="5" spans="1:6" s="78" customFormat="1" ht="18.75">
      <c r="A5" s="103" t="s">
        <v>77</v>
      </c>
      <c r="B5" s="104"/>
      <c r="C5" s="104"/>
      <c r="D5" s="104"/>
      <c r="E5" s="104"/>
      <c r="F5" s="105"/>
    </row>
    <row r="6" spans="1:6" ht="56.25">
      <c r="A6" s="4">
        <v>1</v>
      </c>
      <c r="B6" s="79" t="s">
        <v>78</v>
      </c>
      <c r="C6" s="4" t="s">
        <v>79</v>
      </c>
      <c r="D6" s="80" t="s">
        <v>43</v>
      </c>
      <c r="E6" s="81">
        <v>0</v>
      </c>
      <c r="F6" s="4">
        <v>0</v>
      </c>
    </row>
    <row r="7" spans="1:6" ht="15.75" customHeight="1">
      <c r="A7" s="82"/>
      <c r="B7" s="83"/>
      <c r="C7" s="84"/>
      <c r="D7" s="85"/>
      <c r="E7" s="86"/>
      <c r="F7" s="87"/>
    </row>
    <row r="8" spans="1:6" ht="41.25" customHeight="1">
      <c r="A8" s="106" t="s">
        <v>80</v>
      </c>
      <c r="B8" s="106"/>
      <c r="C8" s="106"/>
      <c r="D8" s="106"/>
      <c r="E8" s="106"/>
      <c r="F8" s="106"/>
    </row>
    <row r="9" spans="1:6" s="72" customFormat="1" ht="37.5">
      <c r="A9" s="88" t="s">
        <v>74</v>
      </c>
      <c r="B9" s="89" t="s">
        <v>3</v>
      </c>
      <c r="C9" s="90" t="s">
        <v>81</v>
      </c>
      <c r="D9" s="88" t="s">
        <v>82</v>
      </c>
      <c r="E9" s="88" t="s">
        <v>83</v>
      </c>
      <c r="F9" s="91" t="s">
        <v>84</v>
      </c>
    </row>
    <row r="10" spans="1:6" s="72" customFormat="1" ht="18.75">
      <c r="A10" s="92" t="s">
        <v>6</v>
      </c>
      <c r="B10" s="93" t="s">
        <v>78</v>
      </c>
      <c r="C10" s="32"/>
      <c r="D10" s="94">
        <v>0</v>
      </c>
      <c r="E10" s="95">
        <v>0</v>
      </c>
      <c r="F10" s="95">
        <f>D10*E10</f>
        <v>0</v>
      </c>
    </row>
  </sheetData>
  <sheetProtection/>
  <mergeCells count="5">
    <mergeCell ref="C1:F1"/>
    <mergeCell ref="C2:F2"/>
    <mergeCell ref="A3:F3"/>
    <mergeCell ref="A5:F5"/>
    <mergeCell ref="A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 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Е.Б.Смирнова</dc:creator>
  <cp:keywords/>
  <dc:description/>
  <cp:lastModifiedBy>ADMIN</cp:lastModifiedBy>
  <cp:lastPrinted>2020-12-24T11:36:30Z</cp:lastPrinted>
  <dcterms:created xsi:type="dcterms:W3CDTF">2009-02-13T13:23:08Z</dcterms:created>
  <dcterms:modified xsi:type="dcterms:W3CDTF">2020-12-25T08:46:03Z</dcterms:modified>
  <cp:category/>
  <cp:version/>
  <cp:contentType/>
  <cp:contentStatus/>
</cp:coreProperties>
</file>